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https://archdioceseofseattle.sharepoint.com/sites/PFS/Shared Documents/General/Parish Financial Services Shared/tax equity for priests/"/>
    </mc:Choice>
  </mc:AlternateContent>
  <xr:revisionPtr revIDLastSave="4" documentId="8_{EB0E17CD-DBBB-4187-A1C8-56463DFFD021}" xr6:coauthVersionLast="46" xr6:coauthVersionMax="46" xr10:uidLastSave="{955B2A02-2175-4B5D-B560-2CF1A847F3ED}"/>
  <bookViews>
    <workbookView xWindow="-108" yWindow="-108" windowWidth="23256" windowHeight="12576" xr2:uid="{00000000-000D-0000-FFFF-FFFF00000000}"/>
  </bookViews>
  <sheets>
    <sheet name="Detail" sheetId="2" r:id="rId1"/>
    <sheet name="Request" sheetId="4" r:id="rId2"/>
    <sheet name="procedures" sheetId="6" r:id="rId3"/>
  </sheets>
  <definedNames>
    <definedName name="_xlnm.Print_Area" localSheetId="0">Detail!$B$1:$I$26</definedName>
    <definedName name="_xlnm.Print_Area" localSheetId="1">Request!$A$1:$D$31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4" l="1"/>
  <c r="C13" i="4"/>
  <c r="C9" i="2" l="1"/>
  <c r="C11" i="2" s="1"/>
  <c r="C12" i="2" l="1"/>
  <c r="C8" i="4" s="1"/>
  <c r="C11" i="4" l="1"/>
  <c r="C12" i="4" s="1"/>
  <c r="C14" i="4" s="1"/>
  <c r="C16" i="4" s="1"/>
</calcChain>
</file>

<file path=xl/sharedStrings.xml><?xml version="1.0" encoding="utf-8"?>
<sst xmlns="http://schemas.openxmlformats.org/spreadsheetml/2006/main" count="54" uniqueCount="51">
  <si>
    <t xml:space="preserve">Catholic Archdiocese of Seattle </t>
  </si>
  <si>
    <t>Tax Equity Reimbursement Request--Detail</t>
  </si>
  <si>
    <t xml:space="preserve">Priest's Name:  </t>
  </si>
  <si>
    <t xml:space="preserve">Employee Identification Number: </t>
  </si>
  <si>
    <t>Reported Self Employment Income:</t>
  </si>
  <si>
    <t>Gross Taxable Wages, Food and Car Allowances from source of salary</t>
  </si>
  <si>
    <t xml:space="preserve">Total wages tips and other compensation </t>
  </si>
  <si>
    <t>Fair  Value of Housing if provided by source of salary or housing allowance</t>
  </si>
  <si>
    <t>should either be from letter from finance council to priest or on W-2</t>
  </si>
  <si>
    <t xml:space="preserve">Total self employment income </t>
  </si>
  <si>
    <t xml:space="preserve">Self Employment taxes </t>
  </si>
  <si>
    <t>Signature of Priest:</t>
  </si>
  <si>
    <t>Dated Signed</t>
  </si>
  <si>
    <t>Tax Equity Reimbursement Request--</t>
  </si>
  <si>
    <t>Priest's Name:</t>
  </si>
  <si>
    <t>Employee Identification Number:</t>
  </si>
  <si>
    <t>Food Allowance</t>
  </si>
  <si>
    <t>See notes below</t>
  </si>
  <si>
    <t xml:space="preserve">Marginal Tax Rate </t>
  </si>
  <si>
    <t>Reimbursement Estimate:</t>
  </si>
  <si>
    <t>One half of Self Employment tax (reimbursed)</t>
  </si>
  <si>
    <t>Income tax on Self Employment tax reimbursement</t>
  </si>
  <si>
    <t>12% of  Self Employment reimbursement</t>
  </si>
  <si>
    <t>Income tax on Food Allowance</t>
  </si>
  <si>
    <t>12% of the Food Allowance Amount</t>
  </si>
  <si>
    <t>Notes:</t>
  </si>
  <si>
    <t>2. This may not match the amount on the return if the priest had other self employment income or business expenses</t>
  </si>
  <si>
    <t>Signature of Reviewer:</t>
  </si>
  <si>
    <t>(this may not be exactly what form SE says fyi)</t>
  </si>
  <si>
    <t>By signing this form, I verify the accuracy of these numbers input and and affirm that I have filed a tax return with those amounts</t>
  </si>
  <si>
    <t>Fiscal Year 2022-2023</t>
  </si>
  <si>
    <t>Reimbursement for 2022</t>
  </si>
  <si>
    <t xml:space="preserve">Below is the example of how it should be entered. </t>
  </si>
  <si>
    <t>Earning or Deduction column: enter #1 if it’s earning</t>
  </si>
  <si>
    <t>Amount/hours column: enter dollar amount.</t>
  </si>
  <si>
    <t>Overall procedures for priest tax equity reimbursement.</t>
  </si>
  <si>
    <t>Timeframe:</t>
  </si>
  <si>
    <t>Step 1</t>
  </si>
  <si>
    <t>using detail and requst tabs, calculate the priest tax reimbursement for payroll year 2022</t>
  </si>
  <si>
    <t>Step 2</t>
  </si>
  <si>
    <t>figure out half the amount calculated in step 1</t>
  </si>
  <si>
    <t>Step 3</t>
  </si>
  <si>
    <t xml:space="preserve">do a lump sum reimbursement request through payroll </t>
  </si>
  <si>
    <t xml:space="preserve"> 1. Once the amounts are entered in the detail tab, the reimbursement will be automatically computed.  </t>
  </si>
  <si>
    <t>Paid 2023  Based on Calendar 2022 Income Tax Data</t>
  </si>
  <si>
    <t>Total reimbursement to request</t>
  </si>
  <si>
    <t>Catch up' Reimbursement for first half 2023</t>
  </si>
  <si>
    <t>FOR DETAILED PROCEDURES, PLEASE SEE THE PROCEDURES DOCUMENT</t>
  </si>
  <si>
    <t xml:space="preserve">Steps 1 and 2 and 3 must be completed by July 1, 2023; </t>
  </si>
  <si>
    <t>Actual amount for Calendar 2022</t>
  </si>
  <si>
    <t>Box 1 on Priest's form W-2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</si>
</sst>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164" fontId="0" fillId="0" borderId="0" xfId="2" applyNumberFormat="1" applyFont="1"/>
    <xf numFmtId="9" fontId="0" fillId="0" borderId="0" xfId="3" applyFont="1"/>
    <xf numFmtId="164" fontId="0" fillId="0" borderId="0" xfId="0" applyNumberFormat="1"/>
    <xf numFmtId="10" fontId="0" fillId="0" borderId="0" xfId="3" applyNumberFormat="1" applyFont="1"/>
    <xf numFmtId="164" fontId="0" fillId="0" borderId="2" xfId="0" applyNumberFormat="1" applyBorder="1"/>
    <xf numFmtId="0" fontId="0" fillId="0" borderId="1" xfId="0" applyBorder="1"/>
    <xf numFmtId="0" fontId="0" fillId="0" borderId="0" xfId="0" applyAlignment="1">
      <alignment horizontal="right"/>
    </xf>
    <xf numFmtId="164" fontId="0" fillId="0" borderId="0" xfId="1" applyNumberFormat="1" applyFont="1" applyBorder="1"/>
    <xf numFmtId="0" fontId="3" fillId="0" borderId="0" xfId="0" applyFont="1" applyAlignment="1">
      <alignment horizontal="left" vertical="center" indent="5"/>
    </xf>
    <xf numFmtId="0" fontId="2" fillId="0" borderId="0" xfId="0" applyFont="1"/>
    <xf numFmtId="10" fontId="2" fillId="0" borderId="0" xfId="3" applyNumberFormat="1" applyFont="1"/>
    <xf numFmtId="0" fontId="0" fillId="0" borderId="3" xfId="0" applyBorder="1"/>
    <xf numFmtId="0" fontId="0" fillId="0" borderId="5" xfId="0" applyBorder="1"/>
    <xf numFmtId="0" fontId="0" fillId="0" borderId="6" xfId="0" applyBorder="1"/>
    <xf numFmtId="44" fontId="0" fillId="0" borderId="3" xfId="2" applyFont="1" applyBorder="1"/>
    <xf numFmtId="0" fontId="4" fillId="0" borderId="0" xfId="0" applyFont="1"/>
    <xf numFmtId="164" fontId="4" fillId="0" borderId="0" xfId="2" applyNumberFormat="1" applyFont="1"/>
    <xf numFmtId="0" fontId="2" fillId="0" borderId="0" xfId="0" applyFont="1" applyAlignment="1">
      <alignment vertical="center"/>
    </xf>
    <xf numFmtId="164" fontId="0" fillId="2" borderId="0" xfId="1" applyNumberFormat="1" applyFont="1" applyFill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left"/>
    </xf>
    <xf numFmtId="44" fontId="0" fillId="0" borderId="0" xfId="0" applyNumberFormat="1"/>
    <xf numFmtId="0" fontId="4" fillId="0" borderId="0" xfId="0" applyFont="1" applyAlignment="1">
      <alignment horizontal="left"/>
    </xf>
    <xf numFmtId="0" fontId="0" fillId="0" borderId="10" xfId="0" applyBorder="1"/>
    <xf numFmtId="0" fontId="2" fillId="0" borderId="3" xfId="0" applyFont="1" applyBorder="1"/>
    <xf numFmtId="164" fontId="0" fillId="0" borderId="0" xfId="1" applyNumberFormat="1" applyFont="1" applyFill="1"/>
    <xf numFmtId="0" fontId="5" fillId="0" borderId="0" xfId="0" applyFont="1" applyAlignment="1">
      <alignment horizontal="left"/>
    </xf>
    <xf numFmtId="44" fontId="0" fillId="2" borderId="0" xfId="2" applyFont="1" applyFill="1"/>
    <xf numFmtId="164" fontId="0" fillId="0" borderId="4" xfId="1" applyNumberFormat="1" applyFont="1" applyFill="1" applyBorder="1"/>
    <xf numFmtId="165" fontId="0" fillId="0" borderId="4" xfId="1" applyNumberFormat="1" applyFont="1" applyFill="1" applyBorder="1"/>
    <xf numFmtId="0" fontId="5" fillId="0" borderId="0" xfId="0" applyFont="1"/>
    <xf numFmtId="164" fontId="0" fillId="3" borderId="0" xfId="0" applyNumberFormat="1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43" fontId="2" fillId="0" borderId="0" xfId="0" applyNumberFormat="1" applyFont="1"/>
    <xf numFmtId="0" fontId="0" fillId="0" borderId="0" xfId="0" applyAlignment="1">
      <alignment vertical="center"/>
    </xf>
    <xf numFmtId="0" fontId="0" fillId="0" borderId="0" xfId="0" applyAlignment="1">
      <alignment horizontal="justify" vertical="center"/>
    </xf>
    <xf numFmtId="0" fontId="0" fillId="0" borderId="0" xfId="0" quotePrefix="1"/>
    <xf numFmtId="0" fontId="0" fillId="0" borderId="0" xfId="0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45C3.7683AD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390525</xdr:colOff>
      <xdr:row>7</xdr:row>
      <xdr:rowOff>104775</xdr:rowOff>
    </xdr:from>
    <xdr:to>
      <xdr:col>19</xdr:col>
      <xdr:colOff>523875</xdr:colOff>
      <xdr:row>9</xdr:row>
      <xdr:rowOff>104775</xdr:rowOff>
    </xdr:to>
    <xdr:pic>
      <xdr:nvPicPr>
        <xdr:cNvPr id="2" name="Picture 1" descr="Table&#10;&#10;Description automatically generated with low confidence">
          <a:extLst>
            <a:ext uri="{FF2B5EF4-FFF2-40B4-BE49-F238E27FC236}">
              <a16:creationId xmlns:a16="http://schemas.microsoft.com/office/drawing/2014/main" id="{A9037EBF-4BE1-4274-B670-35254C0F0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1438275"/>
          <a:ext cx="50101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zoomScaleNormal="100" workbookViewId="0">
      <selection activeCell="D9" sqref="D9"/>
    </sheetView>
  </sheetViews>
  <sheetFormatPr defaultRowHeight="14.4" x14ac:dyDescent="0.3"/>
  <cols>
    <col min="1" max="1" width="0.88671875" customWidth="1"/>
    <col min="2" max="2" width="60.44140625" customWidth="1"/>
    <col min="3" max="3" width="11.5546875" bestFit="1" customWidth="1"/>
    <col min="6" max="6" width="11.33203125" bestFit="1" customWidth="1"/>
    <col min="9" max="9" width="11.44140625" customWidth="1"/>
  </cols>
  <sheetData>
    <row r="1" spans="1:10" x14ac:dyDescent="0.3">
      <c r="B1" s="41" t="s">
        <v>0</v>
      </c>
      <c r="C1" s="41"/>
      <c r="D1" s="41"/>
      <c r="E1" s="41"/>
      <c r="F1" s="41"/>
      <c r="G1" s="41"/>
      <c r="H1" s="41"/>
      <c r="I1" s="41"/>
    </row>
    <row r="2" spans="1:10" x14ac:dyDescent="0.3">
      <c r="B2" s="41" t="s">
        <v>1</v>
      </c>
      <c r="C2" s="41"/>
      <c r="D2" s="41"/>
      <c r="E2" s="41"/>
      <c r="F2" s="41"/>
      <c r="G2" s="41"/>
      <c r="H2" s="41"/>
      <c r="I2" s="41"/>
    </row>
    <row r="3" spans="1:10" x14ac:dyDescent="0.3">
      <c r="B3" s="41" t="s">
        <v>30</v>
      </c>
      <c r="C3" s="41"/>
      <c r="D3" s="41"/>
      <c r="E3" s="41"/>
      <c r="F3" s="41"/>
      <c r="G3" s="41"/>
      <c r="H3" s="41"/>
      <c r="I3" s="41"/>
    </row>
    <row r="4" spans="1:10" x14ac:dyDescent="0.3">
      <c r="B4" s="10" t="s">
        <v>2</v>
      </c>
      <c r="D4" s="10" t="s">
        <v>3</v>
      </c>
    </row>
    <row r="5" spans="1:10" x14ac:dyDescent="0.3">
      <c r="A5" s="14"/>
      <c r="B5" s="20"/>
      <c r="C5" s="21"/>
      <c r="D5" s="21"/>
      <c r="E5" s="21"/>
      <c r="F5" s="21"/>
      <c r="G5" s="21"/>
      <c r="H5" s="21"/>
      <c r="I5" s="21"/>
      <c r="J5" s="22"/>
    </row>
    <row r="6" spans="1:10" x14ac:dyDescent="0.3">
      <c r="A6" s="14"/>
      <c r="B6" s="6" t="s">
        <v>4</v>
      </c>
      <c r="J6" s="14"/>
    </row>
    <row r="7" spans="1:10" x14ac:dyDescent="0.3">
      <c r="A7" s="14"/>
      <c r="J7" s="14"/>
    </row>
    <row r="8" spans="1:10" x14ac:dyDescent="0.3">
      <c r="A8" s="14"/>
      <c r="B8" t="s">
        <v>5</v>
      </c>
      <c r="C8" s="30"/>
      <c r="D8" s="10" t="s">
        <v>50</v>
      </c>
      <c r="I8" s="23"/>
      <c r="J8" s="14"/>
    </row>
    <row r="9" spans="1:10" x14ac:dyDescent="0.3">
      <c r="A9" s="14"/>
      <c r="B9" t="s">
        <v>6</v>
      </c>
      <c r="C9" s="28">
        <f>SUM(C8:C8)</f>
        <v>0</v>
      </c>
      <c r="I9" s="23"/>
      <c r="J9" s="14"/>
    </row>
    <row r="10" spans="1:10" x14ac:dyDescent="0.3">
      <c r="A10" s="14"/>
      <c r="B10" t="s">
        <v>7</v>
      </c>
      <c r="C10" s="19"/>
      <c r="D10" s="10" t="s">
        <v>8</v>
      </c>
      <c r="J10" s="14"/>
    </row>
    <row r="11" spans="1:10" x14ac:dyDescent="0.3">
      <c r="A11" s="14"/>
      <c r="B11" t="s">
        <v>9</v>
      </c>
      <c r="C11" s="3">
        <f>SUM(C9:C10)</f>
        <v>0</v>
      </c>
      <c r="D11" s="7"/>
      <c r="J11" s="14"/>
    </row>
    <row r="12" spans="1:10" x14ac:dyDescent="0.3">
      <c r="A12" s="14"/>
      <c r="B12" t="s">
        <v>10</v>
      </c>
      <c r="C12" s="34">
        <f>(C11*0.153)*0.9235</f>
        <v>0</v>
      </c>
      <c r="D12" s="11"/>
      <c r="E12" s="4"/>
      <c r="J12" s="14"/>
    </row>
    <row r="13" spans="1:10" x14ac:dyDescent="0.3">
      <c r="A13" s="14"/>
      <c r="C13" s="3"/>
      <c r="D13" s="10"/>
      <c r="J13" s="14"/>
    </row>
    <row r="14" spans="1:10" x14ac:dyDescent="0.3">
      <c r="A14" s="14"/>
      <c r="J14" s="14"/>
    </row>
    <row r="15" spans="1:10" x14ac:dyDescent="0.3">
      <c r="A15" s="14"/>
      <c r="J15" s="14"/>
    </row>
    <row r="16" spans="1:10" x14ac:dyDescent="0.3">
      <c r="A16" s="14"/>
      <c r="B16" s="10"/>
      <c r="J16" s="14"/>
    </row>
    <row r="17" spans="1:10" x14ac:dyDescent="0.3">
      <c r="A17" s="14"/>
      <c r="B17" s="10"/>
      <c r="J17" s="14"/>
    </row>
    <row r="18" spans="1:10" x14ac:dyDescent="0.3">
      <c r="A18" s="14"/>
      <c r="J18" s="14"/>
    </row>
    <row r="19" spans="1:10" x14ac:dyDescent="0.3">
      <c r="A19" s="14"/>
      <c r="B19" s="33"/>
      <c r="J19" s="14"/>
    </row>
    <row r="20" spans="1:10" x14ac:dyDescent="0.3">
      <c r="A20" s="14"/>
      <c r="B20" s="29"/>
      <c r="J20" s="14"/>
    </row>
    <row r="21" spans="1:10" x14ac:dyDescent="0.3">
      <c r="A21" s="14"/>
      <c r="B21" t="s">
        <v>29</v>
      </c>
      <c r="J21" s="14"/>
    </row>
    <row r="22" spans="1:10" x14ac:dyDescent="0.3">
      <c r="A22" s="14"/>
      <c r="J22" s="14"/>
    </row>
    <row r="23" spans="1:10" x14ac:dyDescent="0.3">
      <c r="A23" s="14"/>
      <c r="B23" s="25"/>
      <c r="C23" s="17"/>
      <c r="D23" s="16"/>
      <c r="J23" s="14"/>
    </row>
    <row r="24" spans="1:10" ht="15" thickBot="1" x14ac:dyDescent="0.35">
      <c r="A24" s="14"/>
      <c r="B24" s="7" t="s">
        <v>11</v>
      </c>
      <c r="C24" s="12"/>
      <c r="D24" s="12"/>
      <c r="E24" s="12"/>
      <c r="F24" s="12"/>
      <c r="G24" s="12"/>
      <c r="H24" s="12"/>
      <c r="J24" s="14"/>
    </row>
    <row r="25" spans="1:10" ht="15" thickBot="1" x14ac:dyDescent="0.35">
      <c r="A25" s="14"/>
      <c r="B25" s="7" t="s">
        <v>12</v>
      </c>
      <c r="C25" s="26"/>
      <c r="D25" s="26"/>
      <c r="E25" s="26"/>
      <c r="J25" s="14"/>
    </row>
    <row r="26" spans="1:10" ht="15" thickBot="1" x14ac:dyDescent="0.35">
      <c r="A26" s="14"/>
      <c r="B26" s="12"/>
      <c r="C26" s="15"/>
      <c r="D26" s="12"/>
      <c r="E26" s="12"/>
      <c r="F26" s="12"/>
      <c r="G26" s="12"/>
      <c r="H26" s="12"/>
      <c r="I26" s="12"/>
      <c r="J26" s="13"/>
    </row>
  </sheetData>
  <mergeCells count="3">
    <mergeCell ref="B3:I3"/>
    <mergeCell ref="B2:I2"/>
    <mergeCell ref="B1:I1"/>
  </mergeCells>
  <printOptions horizontalCentered="1"/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1"/>
  <sheetViews>
    <sheetView topLeftCell="A4" workbookViewId="0">
      <selection activeCell="D7" sqref="D7"/>
    </sheetView>
  </sheetViews>
  <sheetFormatPr defaultRowHeight="14.4" x14ac:dyDescent="0.3"/>
  <cols>
    <col min="1" max="1" width="46.5546875" customWidth="1"/>
    <col min="3" max="3" width="12.109375" customWidth="1"/>
    <col min="4" max="4" width="69.33203125" customWidth="1"/>
  </cols>
  <sheetData>
    <row r="1" spans="1:7" x14ac:dyDescent="0.3">
      <c r="A1" s="41" t="s">
        <v>0</v>
      </c>
      <c r="B1" s="41"/>
      <c r="C1" s="41"/>
      <c r="D1" s="41"/>
    </row>
    <row r="2" spans="1:7" x14ac:dyDescent="0.3">
      <c r="A2" s="41" t="s">
        <v>13</v>
      </c>
      <c r="B2" s="41"/>
      <c r="C2" s="41"/>
      <c r="D2" s="41"/>
    </row>
    <row r="3" spans="1:7" x14ac:dyDescent="0.3">
      <c r="A3" s="41" t="s">
        <v>44</v>
      </c>
      <c r="B3" s="41"/>
      <c r="C3" s="41"/>
      <c r="D3" s="41"/>
    </row>
    <row r="4" spans="1:7" x14ac:dyDescent="0.3">
      <c r="A4" s="35"/>
      <c r="B4" s="35"/>
      <c r="C4" s="35"/>
      <c r="D4" s="35"/>
    </row>
    <row r="5" spans="1:7" ht="15" thickBot="1" x14ac:dyDescent="0.35">
      <c r="A5" s="27" t="s">
        <v>14</v>
      </c>
      <c r="B5" s="12"/>
      <c r="C5" s="12"/>
      <c r="D5" s="27" t="s">
        <v>15</v>
      </c>
    </row>
    <row r="6" spans="1:7" ht="19.5" customHeight="1" thickBot="1" x14ac:dyDescent="0.35">
      <c r="A6" t="s">
        <v>16</v>
      </c>
      <c r="B6" s="31">
        <v>9420</v>
      </c>
      <c r="C6" s="8"/>
      <c r="D6" s="10" t="s">
        <v>49</v>
      </c>
      <c r="G6" s="3"/>
    </row>
    <row r="7" spans="1:7" ht="15" thickTop="1" x14ac:dyDescent="0.3">
      <c r="A7" t="s">
        <v>10</v>
      </c>
    </row>
    <row r="8" spans="1:7" ht="15" thickBot="1" x14ac:dyDescent="0.35">
      <c r="A8" t="s">
        <v>28</v>
      </c>
      <c r="C8" s="32">
        <f>Detail!C12</f>
        <v>0</v>
      </c>
      <c r="D8" s="10" t="s">
        <v>17</v>
      </c>
    </row>
    <row r="9" spans="1:7" ht="15" thickTop="1" x14ac:dyDescent="0.3">
      <c r="A9" t="s">
        <v>18</v>
      </c>
      <c r="C9" s="2">
        <v>0.12</v>
      </c>
      <c r="D9" s="10"/>
    </row>
    <row r="10" spans="1:7" x14ac:dyDescent="0.3">
      <c r="A10" t="s">
        <v>19</v>
      </c>
      <c r="D10" s="10"/>
    </row>
    <row r="11" spans="1:7" x14ac:dyDescent="0.3">
      <c r="A11" t="s">
        <v>20</v>
      </c>
      <c r="C11" s="1">
        <f>C8/2</f>
        <v>0</v>
      </c>
    </row>
    <row r="12" spans="1:7" x14ac:dyDescent="0.3">
      <c r="A12" t="s">
        <v>21</v>
      </c>
      <c r="C12" s="1">
        <f>C9*C11</f>
        <v>0</v>
      </c>
      <c r="D12" s="10" t="s">
        <v>22</v>
      </c>
    </row>
    <row r="13" spans="1:7" x14ac:dyDescent="0.3">
      <c r="A13" t="s">
        <v>23</v>
      </c>
      <c r="C13" s="24">
        <f>C9*B6</f>
        <v>1130.3999999999999</v>
      </c>
      <c r="D13" s="10" t="s">
        <v>24</v>
      </c>
    </row>
    <row r="14" spans="1:7" ht="15" thickBot="1" x14ac:dyDescent="0.35">
      <c r="A14" t="s">
        <v>31</v>
      </c>
      <c r="C14" s="5">
        <f>SUM(C11:C13)</f>
        <v>1130.3999999999999</v>
      </c>
      <c r="D14" s="37"/>
    </row>
    <row r="15" spans="1:7" ht="15" thickTop="1" x14ac:dyDescent="0.3">
      <c r="C15" s="24"/>
      <c r="D15" s="10"/>
    </row>
    <row r="16" spans="1:7" x14ac:dyDescent="0.3">
      <c r="A16" s="40" t="s">
        <v>46</v>
      </c>
      <c r="C16" s="24">
        <f>C14*0.5</f>
        <v>565.19999999999993</v>
      </c>
      <c r="D16" s="10"/>
    </row>
    <row r="17" spans="1:4" x14ac:dyDescent="0.3">
      <c r="C17" s="24"/>
      <c r="D17" s="10"/>
    </row>
    <row r="18" spans="1:4" x14ac:dyDescent="0.3">
      <c r="A18" t="s">
        <v>45</v>
      </c>
      <c r="C18" s="24">
        <f>C14+C16</f>
        <v>1695.6</v>
      </c>
      <c r="D18" s="10"/>
    </row>
    <row r="20" spans="1:4" x14ac:dyDescent="0.3">
      <c r="A20" s="9" t="s">
        <v>25</v>
      </c>
    </row>
    <row r="21" spans="1:4" x14ac:dyDescent="0.3">
      <c r="A21" s="18" t="s">
        <v>43</v>
      </c>
    </row>
    <row r="22" spans="1:4" x14ac:dyDescent="0.3">
      <c r="A22" s="36" t="s">
        <v>26</v>
      </c>
    </row>
    <row r="23" spans="1:4" x14ac:dyDescent="0.3">
      <c r="A23" s="10"/>
    </row>
    <row r="24" spans="1:4" x14ac:dyDescent="0.3">
      <c r="A24" s="10"/>
    </row>
    <row r="26" spans="1:4" ht="15" thickBot="1" x14ac:dyDescent="0.35">
      <c r="A26" s="12"/>
      <c r="B26" s="12"/>
      <c r="C26" s="12"/>
      <c r="D26" s="12"/>
    </row>
    <row r="28" spans="1:4" x14ac:dyDescent="0.3">
      <c r="A28" s="10"/>
    </row>
    <row r="30" spans="1:4" ht="15" thickBot="1" x14ac:dyDescent="0.35">
      <c r="A30" s="7" t="s">
        <v>27</v>
      </c>
      <c r="B30" s="12"/>
      <c r="C30" s="12"/>
      <c r="D30" s="12"/>
    </row>
    <row r="31" spans="1:4" ht="15" thickBot="1" x14ac:dyDescent="0.35">
      <c r="A31" s="7" t="s">
        <v>12</v>
      </c>
      <c r="B31" s="26"/>
      <c r="C31" s="26"/>
      <c r="D31" s="26"/>
    </row>
  </sheetData>
  <mergeCells count="3">
    <mergeCell ref="A1:D1"/>
    <mergeCell ref="A2:D2"/>
    <mergeCell ref="A3:D3"/>
  </mergeCells>
  <printOptions horizontalCentered="1"/>
  <pageMargins left="0.6" right="0.6" top="0.75" bottom="0.75" header="0.3" footer="0.3"/>
  <pageSetup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A0D9F-9400-49A4-A48C-94454D50A1C6}">
  <dimension ref="A1:R11"/>
  <sheetViews>
    <sheetView workbookViewId="0">
      <selection activeCell="B4" sqref="B4"/>
    </sheetView>
  </sheetViews>
  <sheetFormatPr defaultRowHeight="14.4" x14ac:dyDescent="0.3"/>
  <cols>
    <col min="1" max="1" width="27" customWidth="1"/>
  </cols>
  <sheetData>
    <row r="1" spans="1:18" x14ac:dyDescent="0.3">
      <c r="A1" t="s">
        <v>35</v>
      </c>
    </row>
    <row r="3" spans="1:18" x14ac:dyDescent="0.3">
      <c r="A3" t="s">
        <v>36</v>
      </c>
      <c r="B3" t="s">
        <v>48</v>
      </c>
    </row>
    <row r="4" spans="1:18" x14ac:dyDescent="0.3">
      <c r="R4" s="38" t="s">
        <v>34</v>
      </c>
    </row>
    <row r="5" spans="1:18" x14ac:dyDescent="0.3">
      <c r="A5" t="s">
        <v>37</v>
      </c>
      <c r="B5" t="s">
        <v>38</v>
      </c>
      <c r="R5" s="38"/>
    </row>
    <row r="6" spans="1:18" x14ac:dyDescent="0.3">
      <c r="L6" s="38" t="s">
        <v>32</v>
      </c>
    </row>
    <row r="7" spans="1:18" x14ac:dyDescent="0.3">
      <c r="A7" t="s">
        <v>39</v>
      </c>
      <c r="B7" t="s">
        <v>40</v>
      </c>
      <c r="L7" s="38" t="s">
        <v>33</v>
      </c>
      <c r="R7" s="39"/>
    </row>
    <row r="9" spans="1:18" x14ac:dyDescent="0.3">
      <c r="A9" t="s">
        <v>41</v>
      </c>
      <c r="B9" t="s">
        <v>42</v>
      </c>
    </row>
    <row r="11" spans="1:18" x14ac:dyDescent="0.3">
      <c r="A11" t="s">
        <v>47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4c2808bd-5079-42e1-9190-507e9afedb07">
      <Terms xmlns="http://schemas.microsoft.com/office/infopath/2007/PartnerControls"/>
    </lcf76f155ced4ddcb4097134ff3c332f>
    <TaxCatchAll xmlns="badb596c-9d38-4e9c-b8aa-abf60c48bdd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1A9DAA4CE59F46ACEF240C99412533" ma:contentTypeVersion="17" ma:contentTypeDescription="Create a new document." ma:contentTypeScope="" ma:versionID="3c622b0adb818ce687ba633817a02f76">
  <xsd:schema xmlns:xsd="http://www.w3.org/2001/XMLSchema" xmlns:xs="http://www.w3.org/2001/XMLSchema" xmlns:p="http://schemas.microsoft.com/office/2006/metadata/properties" xmlns:ns1="http://schemas.microsoft.com/sharepoint/v3" xmlns:ns2="4c2808bd-5079-42e1-9190-507e9afedb07" xmlns:ns3="badb596c-9d38-4e9c-b8aa-abf60c48bdda" targetNamespace="http://schemas.microsoft.com/office/2006/metadata/properties" ma:root="true" ma:fieldsID="21050dc99c13c90e8d2ab90b615d84cd" ns1:_="" ns2:_="" ns3:_="">
    <xsd:import namespace="http://schemas.microsoft.com/sharepoint/v3"/>
    <xsd:import namespace="4c2808bd-5079-42e1-9190-507e9afedb07"/>
    <xsd:import namespace="badb596c-9d38-4e9c-b8aa-abf60c48bd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2808bd-5079-42e1-9190-507e9afedb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87e7bf9b-7038-4968-b368-25477f8e6f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db596c-9d38-4e9c-b8aa-abf60c48bd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ffdf4ad4-93d0-4e90-b798-8ec8ebc50e14}" ma:internalName="TaxCatchAll" ma:showField="CatchAllData" ma:web="badb596c-9d38-4e9c-b8aa-abf60c48bd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7EA054-DC08-43AF-83C0-C065A339B8FA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purl.org/dc/dcmitype/"/>
    <ds:schemaRef ds:uri="badb596c-9d38-4e9c-b8aa-abf60c48bdda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4c2808bd-5079-42e1-9190-507e9afedb07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1C48A19-EA08-41F7-8860-885CA9F40F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55F135-0A97-495A-A9A8-974816C077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c2808bd-5079-42e1-9190-507e9afedb07"/>
    <ds:schemaRef ds:uri="badb596c-9d38-4e9c-b8aa-abf60c48bd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Detail</vt:lpstr>
      <vt:lpstr>Request</vt:lpstr>
      <vt:lpstr>procedures</vt:lpstr>
      <vt:lpstr>Detail!Print_Area</vt:lpstr>
      <vt:lpstr>Request!Print_Area</vt:lpstr>
    </vt:vector>
  </TitlesOfParts>
  <Manager/>
  <Company>Archdiocese of Seattle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Frank Feeman</dc:creator>
  <cp:keywords/>
  <dc:description/>
  <cp:lastModifiedBy>Scott Bader</cp:lastModifiedBy>
  <cp:revision/>
  <dcterms:created xsi:type="dcterms:W3CDTF">2015-11-11T17:10:02Z</dcterms:created>
  <dcterms:modified xsi:type="dcterms:W3CDTF">2023-05-22T20:21:05Z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0x010100FB1A9DAA4CE59F46ACEF240C99412533</vt:lpwstr>
  </property>
  <property fmtid="{D5CDD505-2E9C-101B-9397-08002B2CF9AE}" pid="3" name="Order">
    <vt:r8>503800</vt:r8>
  </property>
  <property fmtid="{D5CDD505-2E9C-101B-9397-08002B2CF9AE}" pid="4" name="MediaServiceImageTags">
    <vt:lpwstr/>
  </property>
</Properties>
</file>